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A:\JAVNA_NABAVA_HAOD\nabave 2026\statističko 2025\"/>
    </mc:Choice>
  </mc:AlternateContent>
  <xr:revisionPtr revIDLastSave="0" documentId="8_{AA615ED0-0507-47BA-A9C8-9475D07103A7}" xr6:coauthVersionLast="47" xr6:coauthVersionMax="47" xr10:uidLastSave="{00000000-0000-0000-0000-000000000000}"/>
  <bookViews>
    <workbookView xWindow="28560" yWindow="480" windowWidth="29040" windowHeight="15720" xr2:uid="{C6094422-6565-43A2-80AD-B7F397B8490E}"/>
  </bookViews>
  <sheets>
    <sheet name="Sheet1" sheetId="1" r:id="rId1"/>
  </sheets>
  <calcPr calcId="191029" iterateDelta="9.9999999999999959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G23" i="1"/>
  <c r="D30" i="1" l="1"/>
  <c r="E30" i="1"/>
  <c r="E29" i="1"/>
  <c r="D29" i="1"/>
  <c r="F24" i="1" l="1"/>
  <c r="G24" i="1" l="1"/>
</calcChain>
</file>

<file path=xl/sharedStrings.xml><?xml version="1.0" encoding="utf-8"?>
<sst xmlns="http://schemas.openxmlformats.org/spreadsheetml/2006/main" count="60" uniqueCount="37">
  <si>
    <t>HRVATSKA AGENCIJA ZA OSIGURANJE DEPOZITA</t>
  </si>
  <si>
    <t>Rb.</t>
  </si>
  <si>
    <t xml:space="preserve">Naziv </t>
  </si>
  <si>
    <t>Opis</t>
  </si>
  <si>
    <t># izvrš./dob.</t>
  </si>
  <si>
    <t>Kategorija</t>
  </si>
  <si>
    <t>Statističko izvješće o JN (sa PDV)</t>
  </si>
  <si>
    <t>Statističko izvješće o JN (bez PDV)</t>
  </si>
  <si>
    <t>Izvještaj o JN da/ne</t>
  </si>
  <si>
    <t>Dugotrajna imovina</t>
  </si>
  <si>
    <t>Nabavka dugotrajne imovine koja nije trošak razdoblja</t>
  </si>
  <si>
    <t>roba</t>
  </si>
  <si>
    <t>Da</t>
  </si>
  <si>
    <t xml:space="preserve">Intelektualne usluge* </t>
  </si>
  <si>
    <t>revizorske, knjigovodstvene,  savjetničke, edukacija i sl. usluge</t>
  </si>
  <si>
    <t>usluga</t>
  </si>
  <si>
    <t>radovi</t>
  </si>
  <si>
    <t>IT</t>
  </si>
  <si>
    <t>cloud usluge, IT održavanje, softwaresko održavanje, telekom i sl. usluge</t>
  </si>
  <si>
    <t>Ostalo</t>
  </si>
  <si>
    <t>uredski materijal, zaštitarske usluge, 
usluge arhiviranja, i sl.</t>
  </si>
  <si>
    <t>Da/Ne</t>
  </si>
  <si>
    <t>Režije</t>
  </si>
  <si>
    <t>struja, voda, plin i sl. komunalne usluge</t>
  </si>
  <si>
    <t>Odvjetničke usulge</t>
  </si>
  <si>
    <t xml:space="preserve">usluge odvjetnika </t>
  </si>
  <si>
    <t>Ne</t>
  </si>
  <si>
    <t>troškovi koji nastaju bez nabavke 
i ugovora npr. amortizacija, izgubljeni 
sudski troškovi, bankarske i ostale financijske usluge</t>
  </si>
  <si>
    <t>Ukupno troškovi Agencije</t>
  </si>
  <si>
    <t>Statistika</t>
  </si>
  <si>
    <t>Total</t>
  </si>
  <si>
    <t>Roba</t>
  </si>
  <si>
    <t>Usluga</t>
  </si>
  <si>
    <t xml:space="preserve">  iznosi sa PDV-om</t>
  </si>
  <si>
    <t xml:space="preserve">  iznosi bez PDV-a</t>
  </si>
  <si>
    <t>Tablica kontrole troškova u odnosu na JN za 2025. godinu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</si>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</sst>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left" wrapText="1"/>
    </xf>
    <xf numFmtId="4" fontId="3" fillId="0" borderId="0" xfId="0" applyNumberFormat="1" applyFont="1"/>
    <xf numFmtId="0" fontId="0" fillId="0" borderId="14" xfId="0" applyBorder="1" applyAlignment="1">
      <alignment vertical="center"/>
    </xf>
    <xf numFmtId="0" fontId="2" fillId="0" borderId="5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4" fontId="4" fillId="0" borderId="0" xfId="0" applyNumberFormat="1" applyFont="1"/>
    <xf numFmtId="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0" fillId="0" borderId="51" xfId="0" applyBorder="1" applyAlignment="1">
      <alignment horizontal="center" wrapText="1"/>
    </xf>
    <xf numFmtId="0" fontId="3" fillId="0" borderId="52" xfId="0" applyFont="1" applyBorder="1" applyAlignment="1">
      <alignment horizontal="center" wrapText="1"/>
    </xf>
    <xf numFmtId="0" fontId="3" fillId="0" borderId="53" xfId="0" applyFont="1" applyBorder="1" applyAlignment="1">
      <alignment horizontal="center" wrapText="1"/>
    </xf>
    <xf numFmtId="0" fontId="0" fillId="0" borderId="54" xfId="0" applyBorder="1"/>
    <xf numFmtId="0" fontId="3" fillId="0" borderId="54" xfId="0" applyFont="1" applyBorder="1"/>
    <xf numFmtId="0" fontId="0" fillId="0" borderId="54" xfId="0" applyBorder="1" applyAlignment="1">
      <alignment horizontal="left"/>
    </xf>
    <xf numFmtId="0" fontId="0" fillId="0" borderId="55" xfId="0" applyBorder="1"/>
    <xf numFmtId="0" fontId="0" fillId="3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4" fillId="3" borderId="14" xfId="0" applyNumberFormat="1" applyFont="1" applyFill="1" applyBorder="1"/>
    <xf numFmtId="0" fontId="4" fillId="3" borderId="14" xfId="0" applyFont="1" applyFill="1" applyBorder="1"/>
    <xf numFmtId="4" fontId="4" fillId="3" borderId="14" xfId="1" applyNumberFormat="1" applyFont="1" applyFill="1" applyBorder="1"/>
    <xf numFmtId="0" fontId="4" fillId="3" borderId="15" xfId="0" applyFont="1" applyFill="1" applyBorder="1"/>
    <xf numFmtId="0" fontId="4" fillId="3" borderId="10" xfId="0" applyFont="1" applyFill="1" applyBorder="1" applyAlignment="1">
      <alignment horizontal="center" vertical="center"/>
    </xf>
    <xf numFmtId="4" fontId="3" fillId="3" borderId="55" xfId="1" applyNumberFormat="1" applyFont="1" applyFill="1" applyBorder="1"/>
    <xf numFmtId="4" fontId="3" fillId="4" borderId="55" xfId="1" applyNumberFormat="1" applyFont="1" applyFill="1" applyBorder="1"/>
    <xf numFmtId="4" fontId="3" fillId="4" borderId="55" xfId="0" applyNumberFormat="1" applyFont="1" applyFill="1" applyBorder="1"/>
    <xf numFmtId="0" fontId="3" fillId="3" borderId="19" xfId="0" applyFont="1" applyFill="1" applyBorder="1"/>
    <xf numFmtId="4" fontId="3" fillId="3" borderId="18" xfId="1" applyNumberFormat="1" applyFont="1" applyFill="1" applyBorder="1"/>
    <xf numFmtId="4" fontId="3" fillId="3" borderId="20" xfId="0" applyNumberFormat="1" applyFont="1" applyFill="1" applyBorder="1"/>
    <xf numFmtId="0" fontId="3" fillId="3" borderId="21" xfId="0" applyFont="1" applyFill="1" applyBorder="1" applyAlignment="1">
      <alignment horizontal="center"/>
    </xf>
    <xf numFmtId="0" fontId="3" fillId="3" borderId="24" xfId="0" applyFont="1" applyFill="1" applyBorder="1"/>
    <xf numFmtId="0" fontId="3" fillId="3" borderId="25" xfId="0" applyFont="1" applyFill="1" applyBorder="1" applyAlignment="1">
      <alignment horizontal="center"/>
    </xf>
    <xf numFmtId="0" fontId="3" fillId="3" borderId="29" xfId="0" applyFont="1" applyFill="1" applyBorder="1"/>
    <xf numFmtId="4" fontId="3" fillId="3" borderId="10" xfId="0" applyNumberFormat="1" applyFont="1" applyFill="1" applyBorder="1"/>
    <xf numFmtId="4" fontId="3" fillId="3" borderId="1" xfId="0" applyNumberFormat="1" applyFont="1" applyFill="1" applyBorder="1"/>
    <xf numFmtId="0" fontId="3" fillId="3" borderId="30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4" xfId="0" applyFont="1" applyFill="1" applyBorder="1"/>
    <xf numFmtId="4" fontId="3" fillId="3" borderId="33" xfId="1" applyNumberFormat="1" applyFont="1" applyFill="1" applyBorder="1"/>
    <xf numFmtId="4" fontId="3" fillId="3" borderId="0" xfId="0" applyNumberFormat="1" applyFont="1" applyFill="1"/>
    <xf numFmtId="0" fontId="3" fillId="3" borderId="35" xfId="0" applyFont="1" applyFill="1" applyBorder="1" applyAlignment="1">
      <alignment horizontal="center"/>
    </xf>
    <xf numFmtId="4" fontId="3" fillId="3" borderId="36" xfId="0" applyNumberFormat="1" applyFont="1" applyFill="1" applyBorder="1"/>
    <xf numFmtId="4" fontId="3" fillId="3" borderId="20" xfId="1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4" fontId="3" fillId="3" borderId="10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8" xfId="0" applyFont="1" applyFill="1" applyBorder="1"/>
    <xf numFmtId="4" fontId="3" fillId="3" borderId="18" xfId="0" applyNumberFormat="1" applyFont="1" applyFill="1" applyBorder="1"/>
    <xf numFmtId="0" fontId="3" fillId="3" borderId="24" xfId="0" applyFont="1" applyFill="1" applyBorder="1" applyAlignment="1">
      <alignment horizontal="center" vertical="center"/>
    </xf>
    <xf numFmtId="0" fontId="3" fillId="3" borderId="20" xfId="0" applyFont="1" applyFill="1" applyBorder="1"/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 vertical="center"/>
    </xf>
    <xf numFmtId="49" fontId="3" fillId="3" borderId="43" xfId="0" applyNumberFormat="1" applyFont="1" applyFill="1" applyBorder="1" applyAlignment="1">
      <alignment horizontal="center" vertical="center"/>
    </xf>
    <xf numFmtId="0" fontId="3" fillId="3" borderId="36" xfId="0" applyFont="1" applyFill="1" applyBorder="1"/>
    <xf numFmtId="0" fontId="3" fillId="3" borderId="44" xfId="0" applyFont="1" applyFill="1" applyBorder="1" applyAlignment="1">
      <alignment horizontal="center"/>
    </xf>
    <xf numFmtId="0" fontId="3" fillId="3" borderId="46" xfId="0" applyFont="1" applyFill="1" applyBorder="1" applyAlignment="1">
      <alignment horizontal="center" vertical="center"/>
    </xf>
    <xf numFmtId="0" fontId="3" fillId="3" borderId="45" xfId="0" applyFont="1" applyFill="1" applyBorder="1"/>
    <xf numFmtId="4" fontId="3" fillId="3" borderId="45" xfId="0" applyNumberFormat="1" applyFont="1" applyFill="1" applyBorder="1"/>
    <xf numFmtId="4" fontId="3" fillId="3" borderId="47" xfId="0" applyNumberFormat="1" applyFont="1" applyFill="1" applyBorder="1"/>
    <xf numFmtId="0" fontId="3" fillId="3" borderId="48" xfId="0" applyFont="1" applyFill="1" applyBorder="1" applyAlignment="1">
      <alignment horizontal="center"/>
    </xf>
    <xf numFmtId="4" fontId="3" fillId="3" borderId="36" xfId="1" applyNumberFormat="1" applyFont="1" applyFill="1" applyBorder="1" applyAlignment="1">
      <alignment horizontal="right"/>
    </xf>
    <xf numFmtId="0" fontId="3" fillId="3" borderId="1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/>
    </xf>
    <xf numFmtId="4" fontId="3" fillId="3" borderId="14" xfId="1" applyNumberFormat="1" applyFont="1" applyFill="1" applyBorder="1" applyAlignment="1">
      <alignment vertical="center"/>
    </xf>
    <xf numFmtId="4" fontId="3" fillId="3" borderId="14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0" borderId="33" xfId="0" applyBorder="1" applyAlignment="1">
      <alignment horizontal="left" vertical="center" wrapText="1"/>
    </xf>
    <xf numFmtId="0" fontId="0" fillId="3" borderId="37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0" borderId="40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2" fillId="0" borderId="4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3" borderId="37" xfId="0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36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FBB3-DF56-4DCB-B154-B27EC3DBC578}">
  <dimension ref="A2:H31"/>
  <sheetViews>
    <sheetView tabSelected="1" workbookViewId="0">
      <selection activeCell="J29" sqref="J29"/>
    </sheetView>
  </sheetViews>
  <sheetFormatPr defaultRowHeight="14.4" x14ac:dyDescent="0.3"/>
  <cols>
    <col min="1" max="1" width="6.88671875" customWidth="1"/>
    <col min="2" max="2" width="23.44140625" customWidth="1"/>
    <col min="3" max="3" width="34.88671875" customWidth="1"/>
    <col min="4" max="4" width="18.77734375" customWidth="1"/>
    <col min="5" max="5" width="14.88671875" customWidth="1"/>
    <col min="6" max="6" width="20.77734375" customWidth="1"/>
    <col min="7" max="7" width="18.44140625" customWidth="1"/>
    <col min="8" max="8" width="15.109375" customWidth="1"/>
  </cols>
  <sheetData>
    <row r="2" spans="1:8" x14ac:dyDescent="0.3">
      <c r="A2" s="77" t="s">
        <v>0</v>
      </c>
      <c r="B2" s="77"/>
      <c r="C2" s="77"/>
      <c r="D2" s="77"/>
      <c r="E2" s="77"/>
      <c r="F2" s="77"/>
      <c r="G2" s="77"/>
      <c r="H2" s="77"/>
    </row>
    <row r="3" spans="1:8" ht="15" thickBot="1" x14ac:dyDescent="0.35">
      <c r="A3" s="78" t="s">
        <v>35</v>
      </c>
      <c r="B3" s="78"/>
      <c r="C3" s="78"/>
      <c r="D3" s="78"/>
      <c r="E3" s="78"/>
      <c r="F3" s="78"/>
      <c r="G3" s="78"/>
      <c r="H3" s="78"/>
    </row>
    <row r="4" spans="1:8" x14ac:dyDescent="0.3">
      <c r="A4" s="79" t="s">
        <v>1</v>
      </c>
      <c r="B4" s="81" t="s">
        <v>2</v>
      </c>
      <c r="C4" s="81" t="s">
        <v>3</v>
      </c>
      <c r="D4" s="83" t="s">
        <v>4</v>
      </c>
      <c r="E4" s="81" t="s">
        <v>5</v>
      </c>
      <c r="F4" s="85" t="s">
        <v>6</v>
      </c>
      <c r="G4" s="85" t="s">
        <v>7</v>
      </c>
      <c r="H4" s="87" t="s">
        <v>8</v>
      </c>
    </row>
    <row r="5" spans="1:8" ht="15" thickBot="1" x14ac:dyDescent="0.35">
      <c r="A5" s="80"/>
      <c r="B5" s="82"/>
      <c r="C5" s="82"/>
      <c r="D5" s="84"/>
      <c r="E5" s="84"/>
      <c r="F5" s="86"/>
      <c r="G5" s="86"/>
      <c r="H5" s="88"/>
    </row>
    <row r="6" spans="1:8" ht="29.4" thickBot="1" x14ac:dyDescent="0.35">
      <c r="A6" s="1">
        <v>0</v>
      </c>
      <c r="B6" s="2" t="s">
        <v>9</v>
      </c>
      <c r="C6" s="3" t="s">
        <v>10</v>
      </c>
      <c r="D6" s="72">
        <v>1</v>
      </c>
      <c r="E6" s="73" t="s">
        <v>11</v>
      </c>
      <c r="F6" s="74">
        <v>9755</v>
      </c>
      <c r="G6" s="75">
        <v>7804</v>
      </c>
      <c r="H6" s="76" t="s">
        <v>12</v>
      </c>
    </row>
    <row r="7" spans="1:8" x14ac:dyDescent="0.3">
      <c r="A7" s="89">
        <v>1</v>
      </c>
      <c r="B7" s="92" t="s">
        <v>13</v>
      </c>
      <c r="C7" s="95" t="s">
        <v>14</v>
      </c>
      <c r="D7" s="41"/>
      <c r="E7" s="31" t="s">
        <v>11</v>
      </c>
      <c r="F7" s="32"/>
      <c r="G7" s="33"/>
      <c r="H7" s="34"/>
    </row>
    <row r="8" spans="1:8" x14ac:dyDescent="0.3">
      <c r="A8" s="90"/>
      <c r="B8" s="93"/>
      <c r="C8" s="96"/>
      <c r="D8" s="42">
        <v>16</v>
      </c>
      <c r="E8" s="35" t="s">
        <v>15</v>
      </c>
      <c r="F8" s="33">
        <v>53168.2</v>
      </c>
      <c r="G8" s="33">
        <v>42654.559999999998</v>
      </c>
      <c r="H8" s="36" t="s">
        <v>12</v>
      </c>
    </row>
    <row r="9" spans="1:8" ht="15" thickBot="1" x14ac:dyDescent="0.35">
      <c r="A9" s="91"/>
      <c r="B9" s="94"/>
      <c r="C9" s="97"/>
      <c r="D9" s="43"/>
      <c r="E9" s="37" t="s">
        <v>16</v>
      </c>
      <c r="F9" s="38"/>
      <c r="G9" s="39"/>
      <c r="H9" s="40"/>
    </row>
    <row r="10" spans="1:8" x14ac:dyDescent="0.3">
      <c r="A10" s="98">
        <v>2</v>
      </c>
      <c r="B10" s="99" t="s">
        <v>17</v>
      </c>
      <c r="C10" s="100" t="s">
        <v>18</v>
      </c>
      <c r="D10" s="44">
        <v>1</v>
      </c>
      <c r="E10" s="45" t="s">
        <v>11</v>
      </c>
      <c r="F10" s="46">
        <v>396.01</v>
      </c>
      <c r="G10" s="47">
        <v>316.81</v>
      </c>
      <c r="H10" s="48" t="s">
        <v>12</v>
      </c>
    </row>
    <row r="11" spans="1:8" x14ac:dyDescent="0.3">
      <c r="A11" s="90"/>
      <c r="B11" s="93"/>
      <c r="C11" s="96"/>
      <c r="D11" s="42">
        <v>9</v>
      </c>
      <c r="E11" s="35" t="s">
        <v>15</v>
      </c>
      <c r="F11" s="33">
        <v>59321.41</v>
      </c>
      <c r="G11" s="33">
        <v>47457.13</v>
      </c>
      <c r="H11" s="36" t="s">
        <v>12</v>
      </c>
    </row>
    <row r="12" spans="1:8" ht="15" thickBot="1" x14ac:dyDescent="0.35">
      <c r="A12" s="91"/>
      <c r="B12" s="94"/>
      <c r="C12" s="97"/>
      <c r="D12" s="43"/>
      <c r="E12" s="37" t="s">
        <v>16</v>
      </c>
      <c r="F12" s="38"/>
      <c r="G12" s="39"/>
      <c r="H12" s="40"/>
    </row>
    <row r="13" spans="1:8" x14ac:dyDescent="0.3">
      <c r="A13" s="98">
        <v>3</v>
      </c>
      <c r="B13" s="99" t="s">
        <v>19</v>
      </c>
      <c r="C13" s="100" t="s">
        <v>20</v>
      </c>
      <c r="D13" s="44">
        <v>18</v>
      </c>
      <c r="E13" s="45" t="s">
        <v>11</v>
      </c>
      <c r="F13" s="46">
        <v>11908.28</v>
      </c>
      <c r="G13" s="49">
        <v>9538.6200000000008</v>
      </c>
      <c r="H13" s="48" t="s">
        <v>12</v>
      </c>
    </row>
    <row r="14" spans="1:8" x14ac:dyDescent="0.3">
      <c r="A14" s="90"/>
      <c r="B14" s="93"/>
      <c r="C14" s="110"/>
      <c r="D14" s="42">
        <v>9</v>
      </c>
      <c r="E14" s="35" t="s">
        <v>15</v>
      </c>
      <c r="F14" s="50">
        <v>16931.64</v>
      </c>
      <c r="G14" s="33">
        <v>13714.17</v>
      </c>
      <c r="H14" s="36" t="s">
        <v>12</v>
      </c>
    </row>
    <row r="15" spans="1:8" ht="15" thickBot="1" x14ac:dyDescent="0.35">
      <c r="A15" s="91"/>
      <c r="B15" s="94"/>
      <c r="C15" s="111"/>
      <c r="D15" s="43"/>
      <c r="E15" s="37" t="s">
        <v>16</v>
      </c>
      <c r="F15" s="38"/>
      <c r="G15" s="39"/>
      <c r="H15" s="40"/>
    </row>
    <row r="16" spans="1:8" x14ac:dyDescent="0.3">
      <c r="A16" s="112">
        <v>4</v>
      </c>
      <c r="B16" s="115" t="s">
        <v>22</v>
      </c>
      <c r="C16" s="118" t="s">
        <v>23</v>
      </c>
      <c r="D16" s="41"/>
      <c r="E16" s="56" t="s">
        <v>11</v>
      </c>
      <c r="F16" s="32"/>
      <c r="G16" s="57"/>
      <c r="H16" s="34"/>
    </row>
    <row r="17" spans="1:8" x14ac:dyDescent="0.3">
      <c r="A17" s="113"/>
      <c r="B17" s="116"/>
      <c r="C17" s="119"/>
      <c r="D17" s="58">
        <v>3</v>
      </c>
      <c r="E17" s="59" t="s">
        <v>15</v>
      </c>
      <c r="F17" s="50">
        <v>10675.58</v>
      </c>
      <c r="G17" s="33">
        <v>10656.61</v>
      </c>
      <c r="H17" s="36" t="s">
        <v>21</v>
      </c>
    </row>
    <row r="18" spans="1:8" ht="15" thickBot="1" x14ac:dyDescent="0.35">
      <c r="A18" s="114"/>
      <c r="B18" s="117"/>
      <c r="C18" s="120"/>
      <c r="D18" s="51"/>
      <c r="E18" s="60" t="s">
        <v>16</v>
      </c>
      <c r="F18" s="38"/>
      <c r="G18" s="39"/>
      <c r="H18" s="61"/>
    </row>
    <row r="19" spans="1:8" ht="15" thickBot="1" x14ac:dyDescent="0.35">
      <c r="A19" s="21">
        <v>5</v>
      </c>
      <c r="B19" s="22" t="s">
        <v>24</v>
      </c>
      <c r="C19" s="5" t="s">
        <v>25</v>
      </c>
      <c r="D19" s="51">
        <v>2</v>
      </c>
      <c r="E19" s="52" t="s">
        <v>15</v>
      </c>
      <c r="F19" s="53">
        <v>9022.89</v>
      </c>
      <c r="G19" s="54">
        <v>7218.31</v>
      </c>
      <c r="H19" s="55" t="s">
        <v>26</v>
      </c>
    </row>
    <row r="20" spans="1:8" x14ac:dyDescent="0.3">
      <c r="A20" s="101">
        <v>6</v>
      </c>
      <c r="B20" s="103" t="s">
        <v>19</v>
      </c>
      <c r="C20" s="105" t="s">
        <v>27</v>
      </c>
      <c r="D20" s="62">
        <v>3</v>
      </c>
      <c r="E20" s="56" t="s">
        <v>11</v>
      </c>
      <c r="F20" s="32">
        <v>3729.05</v>
      </c>
      <c r="G20" s="57">
        <v>2983.24</v>
      </c>
      <c r="H20" s="34" t="s">
        <v>12</v>
      </c>
    </row>
    <row r="21" spans="1:8" x14ac:dyDescent="0.3">
      <c r="A21" s="102"/>
      <c r="B21" s="104"/>
      <c r="C21" s="106"/>
      <c r="D21" s="63" t="s">
        <v>36</v>
      </c>
      <c r="E21" s="64" t="s">
        <v>15</v>
      </c>
      <c r="F21" s="71">
        <v>20856.68</v>
      </c>
      <c r="G21" s="49">
        <v>16867.07</v>
      </c>
      <c r="H21" s="65" t="s">
        <v>21</v>
      </c>
    </row>
    <row r="22" spans="1:8" ht="15" thickBot="1" x14ac:dyDescent="0.35">
      <c r="A22" s="102"/>
      <c r="B22" s="104"/>
      <c r="C22" s="107"/>
      <c r="D22" s="66"/>
      <c r="E22" s="67" t="s">
        <v>16</v>
      </c>
      <c r="F22" s="68"/>
      <c r="G22" s="69"/>
      <c r="H22" s="70"/>
    </row>
    <row r="23" spans="1:8" ht="15" thickBot="1" x14ac:dyDescent="0.35">
      <c r="A23" s="108" t="s">
        <v>28</v>
      </c>
      <c r="B23" s="109"/>
      <c r="C23" s="109"/>
      <c r="D23" s="23"/>
      <c r="E23" s="24"/>
      <c r="F23" s="25">
        <f>F7+F8+F9+F10+F11+F13+F14+F17+F20+F21</f>
        <v>176986.84999999995</v>
      </c>
      <c r="G23" s="25">
        <f>G7+G8+G10+G11+G13+G14+G16+G17+G20+G21</f>
        <v>144188.21</v>
      </c>
      <c r="H23" s="26"/>
    </row>
    <row r="24" spans="1:8" ht="15" thickBot="1" x14ac:dyDescent="0.35">
      <c r="A24" s="6" t="s">
        <v>9</v>
      </c>
      <c r="B24" s="7"/>
      <c r="C24" s="7"/>
      <c r="D24" s="27"/>
      <c r="E24" s="24"/>
      <c r="F24" s="25">
        <f>F6</f>
        <v>9755</v>
      </c>
      <c r="G24" s="25">
        <f t="shared" ref="G24" si="0">G6</f>
        <v>7804</v>
      </c>
      <c r="H24" s="26"/>
    </row>
    <row r="25" spans="1:8" x14ac:dyDescent="0.3">
      <c r="A25" s="8"/>
      <c r="B25" s="8"/>
      <c r="C25" s="8"/>
      <c r="D25" s="9"/>
      <c r="E25" s="10"/>
      <c r="F25" s="11"/>
      <c r="G25" s="11"/>
      <c r="H25" s="10"/>
    </row>
    <row r="26" spans="1:8" x14ac:dyDescent="0.3">
      <c r="D26" s="12"/>
      <c r="E26" s="4"/>
      <c r="F26" s="4"/>
      <c r="G26" s="4"/>
      <c r="H26" s="13"/>
    </row>
    <row r="27" spans="1:8" x14ac:dyDescent="0.3">
      <c r="C27" s="14" t="s">
        <v>29</v>
      </c>
      <c r="D27" s="15"/>
      <c r="E27" s="16"/>
      <c r="F27" s="13"/>
      <c r="G27" s="13"/>
      <c r="H27" s="13"/>
    </row>
    <row r="28" spans="1:8" x14ac:dyDescent="0.3">
      <c r="C28" s="17" t="s">
        <v>30</v>
      </c>
      <c r="D28" s="18" t="s">
        <v>31</v>
      </c>
      <c r="E28" s="18" t="s">
        <v>32</v>
      </c>
      <c r="F28" s="13"/>
      <c r="G28" s="13"/>
      <c r="H28" s="13"/>
    </row>
    <row r="29" spans="1:8" x14ac:dyDescent="0.3">
      <c r="C29" s="19" t="s">
        <v>33</v>
      </c>
      <c r="D29" s="28">
        <f>+F7+F10+F13+F16+F20+F6</f>
        <v>25788.34</v>
      </c>
      <c r="E29" s="28">
        <f>F8+F11+F14+F17+F21</f>
        <v>160953.50999999998</v>
      </c>
      <c r="F29" s="13"/>
      <c r="G29" s="13"/>
      <c r="H29" s="13"/>
    </row>
    <row r="30" spans="1:8" x14ac:dyDescent="0.3">
      <c r="C30" s="20" t="s">
        <v>34</v>
      </c>
      <c r="D30" s="29">
        <f>G6+G7+G10+G13+G16+G20</f>
        <v>20642.669999999998</v>
      </c>
      <c r="E30" s="30">
        <f>G8+G11+G14+G17+G21</f>
        <v>131349.54</v>
      </c>
      <c r="F30" s="13"/>
      <c r="G30" s="13"/>
      <c r="H30" s="13"/>
    </row>
    <row r="31" spans="1:8" x14ac:dyDescent="0.3">
      <c r="D31" s="13"/>
      <c r="E31" s="13"/>
      <c r="F31" s="13"/>
      <c r="G31" s="13"/>
      <c r="H31" s="13"/>
    </row>
  </sheetData>
  <mergeCells count="26">
    <mergeCell ref="A20:A22"/>
    <mergeCell ref="B20:B22"/>
    <mergeCell ref="C20:C22"/>
    <mergeCell ref="A23:C23"/>
    <mergeCell ref="A13:A15"/>
    <mergeCell ref="B13:B15"/>
    <mergeCell ref="C13:C15"/>
    <mergeCell ref="A16:A18"/>
    <mergeCell ref="B16:B18"/>
    <mergeCell ref="C16:C18"/>
    <mergeCell ref="A7:A9"/>
    <mergeCell ref="B7:B9"/>
    <mergeCell ref="C7:C9"/>
    <mergeCell ref="A10:A12"/>
    <mergeCell ref="B10:B12"/>
    <mergeCell ref="C10:C12"/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2026-03-17T10:08:14Z</cp:lastPrinted>
  <dcterms:created xsi:type="dcterms:W3CDTF">2025-02-26T11:54:18Z</dcterms:created>
  <dcterms:modified xsi:type="dcterms:W3CDTF">2026-07-31T09:54:09Z</dcterms:modified>
</cp:coreProperties>
</file>